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E12" i="2"/>
  <c r="F12" i="2"/>
  <c r="D3" i="2"/>
  <c r="B3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<sst xmlns="http://schemas.openxmlformats.org/spreadsheetml/2006/main" count="27" uniqueCount="27">
  <si>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</si>
  <si>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</si>
  <si>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</si>
  <si>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</si>
  <si>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</si>
  <si>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</si>
  <si>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</si>
  <si>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</si>
  <si>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</si>
  <si>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</si>
  <si>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</si>
  <si>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</si>
  <si>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</si>
  <si>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</si>
  <si>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</si>
  <si>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</si>
  <si>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</si>
  <si>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</si>
  <si>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</si>
  <si>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</si>
  <si>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</si>
  <si>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</si>
  <si>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</si>
  <si>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</si>
  <si>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</si>
  <si>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</si>
  <si>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Junta Municipal de Agua Potable y Alcantarillado de Acámbaro,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</si>
</sst>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25</xdr:row>
      <xdr:rowOff>47625</xdr:rowOff>
    </xdr:from>
    <xdr:to>
      <xdr:col>0</xdr:col>
      <xdr:colOff>3495675</xdr:colOff>
      <xdr:row>34</xdr:row>
      <xdr:rowOff>95250</xdr:rowOff>
    </xdr:to>
    <xdr:sp macro="" textlink="">
      <xdr:nvSpPr>
        <xdr:cNvPr id="2" name="CuadroTexto 1"/>
        <xdr:cNvSpPr txBox="1"/>
      </xdr:nvSpPr>
      <xdr:spPr>
        <a:xfrm>
          <a:off x="1057275" y="4067175"/>
          <a:ext cx="24384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95250</xdr:colOff>
      <xdr:row>25</xdr:row>
      <xdr:rowOff>57150</xdr:rowOff>
    </xdr:from>
    <xdr:to>
      <xdr:col>5</xdr:col>
      <xdr:colOff>304800</xdr:colOff>
      <xdr:row>34</xdr:row>
      <xdr:rowOff>114300</xdr:rowOff>
    </xdr:to>
    <xdr:sp macro="" textlink="">
      <xdr:nvSpPr>
        <xdr:cNvPr id="3" name="CuadroTexto 2"/>
        <xdr:cNvSpPr txBox="1"/>
      </xdr:nvSpPr>
      <xdr:spPr>
        <a:xfrm>
          <a:off x="6238875" y="4076700"/>
          <a:ext cx="259080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J37" sqref="J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130049456.40000001</v>
      </c>
      <c r="C3" s="8">
        <f t="shared" ref="C3:F3" si="0">C4+C12</f>
        <v>154170892.06999999</v>
      </c>
      <c r="D3" s="8">
        <f t="shared" si="0"/>
        <v>146121705.62000003</v>
      </c>
      <c r="E3" s="8">
        <f t="shared" si="0"/>
        <v>138098642.84999996</v>
      </c>
      <c r="F3" s="8">
        <f t="shared" si="0"/>
        <v>8049186.4499999844</v>
      </c>
    </row>
    <row r="4" spans="1:6" x14ac:dyDescent="0.2">
      <c r="A4" s="5" t="s">
        <v>4</v>
      </c>
      <c r="B4" s="8">
        <f>SUM(B5:B11)</f>
        <v>55871989.170000002</v>
      </c>
      <c r="C4" s="8">
        <f>SUM(C5:C11)</f>
        <v>149700415.82999998</v>
      </c>
      <c r="D4" s="8">
        <f>SUM(D5:D11)</f>
        <v>142896675.85000002</v>
      </c>
      <c r="E4" s="8">
        <f>SUM(E5:E11)</f>
        <v>62675729.149999984</v>
      </c>
      <c r="F4" s="8">
        <f>SUM(F5:F11)</f>
        <v>6803739.9799999855</v>
      </c>
    </row>
    <row r="5" spans="1:6" x14ac:dyDescent="0.2">
      <c r="A5" s="6" t="s">
        <v>5</v>
      </c>
      <c r="B5" s="9">
        <v>22557065.66</v>
      </c>
      <c r="C5" s="9">
        <v>73833541</v>
      </c>
      <c r="D5" s="9">
        <v>68785428.510000005</v>
      </c>
      <c r="E5" s="9">
        <f>B5+C5-D5</f>
        <v>27605178.149999991</v>
      </c>
      <c r="F5" s="9">
        <f t="shared" ref="F5:F11" si="1">E5-B5</f>
        <v>5048112.4899999909</v>
      </c>
    </row>
    <row r="6" spans="1:6" x14ac:dyDescent="0.2">
      <c r="A6" s="6" t="s">
        <v>6</v>
      </c>
      <c r="B6" s="9">
        <v>32521011.870000001</v>
      </c>
      <c r="C6" s="9">
        <v>71944159.209999993</v>
      </c>
      <c r="D6" s="9">
        <v>70725614.200000003</v>
      </c>
      <c r="E6" s="9">
        <f t="shared" ref="E6:E11" si="2">B6+C6-D6</f>
        <v>33739556.879999995</v>
      </c>
      <c r="F6" s="9">
        <f t="shared" si="1"/>
        <v>1218545.0099999942</v>
      </c>
    </row>
    <row r="7" spans="1:6" x14ac:dyDescent="0.2">
      <c r="A7" s="6" t="s">
        <v>7</v>
      </c>
      <c r="B7" s="9">
        <v>88741.72</v>
      </c>
      <c r="C7" s="9">
        <v>91797.02</v>
      </c>
      <c r="D7" s="9">
        <v>76557.02</v>
      </c>
      <c r="E7" s="9">
        <f t="shared" si="2"/>
        <v>103981.71999999999</v>
      </c>
      <c r="F7" s="9">
        <f t="shared" si="1"/>
        <v>15239.999999999985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705169.92000000004</v>
      </c>
      <c r="C9" s="9">
        <v>3830918.6</v>
      </c>
      <c r="D9" s="9">
        <v>3309076.12</v>
      </c>
      <c r="E9" s="9">
        <f t="shared" si="2"/>
        <v>1227012.4000000004</v>
      </c>
      <c r="F9" s="9">
        <f t="shared" si="1"/>
        <v>521842.48000000033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74177467.230000004</v>
      </c>
      <c r="C12" s="8">
        <f>SUM(C13:C21)</f>
        <v>4470476.24</v>
      </c>
      <c r="D12" s="8">
        <f>SUM(D13:D21)</f>
        <v>3225029.77</v>
      </c>
      <c r="E12" s="8">
        <f>SUM(E13:E21)</f>
        <v>75422913.699999988</v>
      </c>
      <c r="F12" s="8">
        <f>SUM(F13:F21)</f>
        <v>1245446.4699999988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44544128.259999998</v>
      </c>
      <c r="C15" s="10">
        <v>0</v>
      </c>
      <c r="D15" s="10">
        <v>0</v>
      </c>
      <c r="E15" s="10">
        <f t="shared" si="4"/>
        <v>44544128.259999998</v>
      </c>
      <c r="F15" s="10">
        <f t="shared" si="3"/>
        <v>0</v>
      </c>
    </row>
    <row r="16" spans="1:6" x14ac:dyDescent="0.2">
      <c r="A16" s="6" t="s">
        <v>14</v>
      </c>
      <c r="B16" s="9">
        <v>31289738.940000001</v>
      </c>
      <c r="C16" s="9">
        <v>1948625.29</v>
      </c>
      <c r="D16" s="9">
        <v>844696.75</v>
      </c>
      <c r="E16" s="9">
        <f t="shared" si="4"/>
        <v>32393667.48</v>
      </c>
      <c r="F16" s="9">
        <f t="shared" si="3"/>
        <v>1103928.5399999991</v>
      </c>
    </row>
    <row r="17" spans="1:6" x14ac:dyDescent="0.2">
      <c r="A17" s="6" t="s">
        <v>15</v>
      </c>
      <c r="B17" s="9">
        <v>994535.94</v>
      </c>
      <c r="C17" s="9">
        <v>2521850.9500000002</v>
      </c>
      <c r="D17" s="9">
        <v>0</v>
      </c>
      <c r="E17" s="9">
        <f t="shared" si="4"/>
        <v>3516386.89</v>
      </c>
      <c r="F17" s="9">
        <f t="shared" si="3"/>
        <v>2521850.9500000002</v>
      </c>
    </row>
    <row r="18" spans="1:6" x14ac:dyDescent="0.2">
      <c r="A18" s="6" t="s">
        <v>16</v>
      </c>
      <c r="B18" s="9">
        <v>-6395202.6299999999</v>
      </c>
      <c r="C18" s="9">
        <v>0</v>
      </c>
      <c r="D18" s="9">
        <v>2380333.02</v>
      </c>
      <c r="E18" s="9">
        <f t="shared" si="4"/>
        <v>-8775535.6500000004</v>
      </c>
      <c r="F18" s="9">
        <f t="shared" si="3"/>
        <v>-2380333.0200000005</v>
      </c>
    </row>
    <row r="19" spans="1:6" x14ac:dyDescent="0.2">
      <c r="A19" s="6" t="s">
        <v>17</v>
      </c>
      <c r="B19" s="9">
        <v>3744266.72</v>
      </c>
      <c r="C19" s="9">
        <v>0</v>
      </c>
      <c r="D19" s="9">
        <v>0</v>
      </c>
      <c r="E19" s="9">
        <f t="shared" si="4"/>
        <v>3744266.72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2023-01-24T20:51:33Z</cp:lastPrinted>
  <dcterms:created xsi:type="dcterms:W3CDTF">2014-02-09T04:04:15Z</dcterms:created>
  <dcterms:modified xsi:type="dcterms:W3CDTF">2023-01-24T20:51:54Z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